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8505" activeTab="1"/>
  </bookViews>
  <sheets>
    <sheet name="Original" sheetId="1" r:id="rId1"/>
    <sheet name="Fixed initial velocity" sheetId="4" r:id="rId2"/>
    <sheet name="Varied initial velocity" sheetId="5" r:id="rId3"/>
    <sheet name="initial height variation" sheetId="6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R25" i="6" l="1"/>
  <c r="I3" i="6" s="1"/>
  <c r="K12" i="6"/>
  <c r="K12" i="5"/>
  <c r="I3" i="5" s="1"/>
  <c r="J23" i="5" s="1"/>
  <c r="K12" i="4"/>
  <c r="I3" i="4"/>
  <c r="C18" i="1"/>
  <c r="I3" i="1"/>
  <c r="J23" i="6" l="1"/>
  <c r="J23" i="1"/>
  <c r="J23" i="4"/>
</calcChain>
</file>

<file path=xl/sharedStrings.xml><?xml version="1.0" encoding="utf-8"?>
<sst xmlns="http://schemas.openxmlformats.org/spreadsheetml/2006/main" count="24" uniqueCount="9">
  <si>
    <t>Initial velocity (m/s)</t>
  </si>
  <si>
    <t>Angle =</t>
  </si>
  <si>
    <t xml:space="preserve">Horiz Distance (m) =  </t>
  </si>
  <si>
    <t xml:space="preserve">Height (m) = </t>
  </si>
  <si>
    <t>Time (s)=</t>
  </si>
  <si>
    <t>Angle</t>
  </si>
  <si>
    <t>Horizontal distance</t>
  </si>
  <si>
    <t>Initial height (m)</t>
  </si>
  <si>
    <t xml:space="preserve">V vertical (m/s)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</si>
</sst>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1" fillId="2" borderId="1" xfId="1"/>
    <xf numFmtId="2" fontId="1" fillId="2" borderId="1" xfId="1" applyNumberFormat="1"/>
    <xf numFmtId="169" fontId="1" fillId="2" borderId="1" xfId="1" applyNumberFormat="1"/>
    <xf numFmtId="2" fontId="0" fillId="0" borderId="0" xfId="0" applyNumberFormat="1"/>
    <xf numFmtId="0" fontId="2" fillId="4" borderId="1" xfId="1" applyFont="1" applyFill="1"/>
    <xf numFmtId="0" fontId="2" fillId="3" borderId="1" xfId="1" applyFont="1" applyFill="1"/>
    <xf numFmtId="169" fontId="2" fillId="3" borderId="1" xfId="1" applyNumberFormat="1" applyFont="1" applyFill="1"/>
    <xf numFmtId="0" fontId="2" fillId="5" borderId="1" xfId="1" applyFont="1" applyFill="1"/>
    <xf numFmtId="169" fontId="2" fillId="5" borderId="1" xfId="1" applyNumberFormat="1" applyFont="1" applyFill="1"/>
    <xf numFmtId="0" fontId="0" fillId="5" borderId="0" xfId="0" applyFill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15</xdr:col>
      <xdr:colOff>237256</xdr:colOff>
      <xdr:row>20</xdr:row>
      <xdr:rowOff>17995</xdr:rowOff>
    </xdr:to>
    <xdr:grpSp>
      <xdr:nvGrpSpPr>
        <xdr:cNvPr id="2" name="Group 1"/>
        <xdr:cNvGrpSpPr/>
      </xdr:nvGrpSpPr>
      <xdr:grpSpPr>
        <a:xfrm>
          <a:off x="2209800" y="1143000"/>
          <a:ext cx="8638306" cy="2684995"/>
          <a:chOff x="971600" y="3307675"/>
          <a:chExt cx="7704856" cy="2684995"/>
        </a:xfrm>
      </xdr:grpSpPr>
      <xdr:sp macro="" textlink="">
        <xdr:nvSpPr>
          <xdr:cNvPr id="3" name="Freeform 2"/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71600" y="5877272"/>
            <a:ext cx="7704856" cy="0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15</xdr:col>
      <xdr:colOff>237256</xdr:colOff>
      <xdr:row>20</xdr:row>
      <xdr:rowOff>17995</xdr:rowOff>
    </xdr:to>
    <xdr:grpSp>
      <xdr:nvGrpSpPr>
        <xdr:cNvPr id="2" name="Group 1"/>
        <xdr:cNvGrpSpPr/>
      </xdr:nvGrpSpPr>
      <xdr:grpSpPr>
        <a:xfrm>
          <a:off x="2209800" y="1143000"/>
          <a:ext cx="8666881" cy="2684995"/>
          <a:chOff x="971600" y="3307675"/>
          <a:chExt cx="7704856" cy="2684995"/>
        </a:xfrm>
      </xdr:grpSpPr>
      <xdr:sp macro="" textlink="">
        <xdr:nvSpPr>
          <xdr:cNvPr id="3" name="Freeform 2"/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71600" y="5877272"/>
            <a:ext cx="7704856" cy="0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219075</xdr:colOff>
      <xdr:row>2</xdr:row>
      <xdr:rowOff>9525</xdr:rowOff>
    </xdr:from>
    <xdr:to>
      <xdr:col>17</xdr:col>
      <xdr:colOff>352425</xdr:colOff>
      <xdr:row>5</xdr:row>
      <xdr:rowOff>152400</xdr:rowOff>
    </xdr:to>
    <xdr:sp macro="" textlink="">
      <xdr:nvSpPr>
        <xdr:cNvPr id="15" name="TextBox 14"/>
        <xdr:cNvSpPr txBox="1"/>
      </xdr:nvSpPr>
      <xdr:spPr>
        <a:xfrm>
          <a:off x="9029700" y="390525"/>
          <a:ext cx="3181350" cy="7143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Here you can investigate the effect of angle variation</a:t>
          </a:r>
          <a:r>
            <a:rPr lang="en-GB" sz="1100" baseline="0"/>
            <a:t> on horizontal distance, height and flight time.  Choose an initial velocity to work with and then vary the angle.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15</xdr:col>
      <xdr:colOff>237256</xdr:colOff>
      <xdr:row>20</xdr:row>
      <xdr:rowOff>17995</xdr:rowOff>
    </xdr:to>
    <xdr:grpSp>
      <xdr:nvGrpSpPr>
        <xdr:cNvPr id="2" name="Group 1"/>
        <xdr:cNvGrpSpPr/>
      </xdr:nvGrpSpPr>
      <xdr:grpSpPr>
        <a:xfrm>
          <a:off x="2209800" y="1143000"/>
          <a:ext cx="8657356" cy="2684995"/>
          <a:chOff x="971600" y="3307675"/>
          <a:chExt cx="7704856" cy="2684995"/>
        </a:xfrm>
      </xdr:grpSpPr>
      <xdr:sp macro="" textlink="">
        <xdr:nvSpPr>
          <xdr:cNvPr id="3" name="Freeform 2"/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71600" y="5877272"/>
            <a:ext cx="7704856" cy="0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13</xdr:col>
      <xdr:colOff>247650</xdr:colOff>
      <xdr:row>2</xdr:row>
      <xdr:rowOff>47625</xdr:rowOff>
    </xdr:from>
    <xdr:to>
      <xdr:col>17</xdr:col>
      <xdr:colOff>990600</xdr:colOff>
      <xdr:row>6</xdr:row>
      <xdr:rowOff>0</xdr:rowOff>
    </xdr:to>
    <xdr:sp macro="" textlink="">
      <xdr:nvSpPr>
        <xdr:cNvPr id="14" name="TextBox 13"/>
        <xdr:cNvSpPr txBox="1"/>
      </xdr:nvSpPr>
      <xdr:spPr>
        <a:xfrm>
          <a:off x="9639300" y="428625"/>
          <a:ext cx="3181350" cy="7143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Here you can investigate the effect of initial velocity variation</a:t>
          </a:r>
          <a:r>
            <a:rPr lang="en-GB" sz="1100" baseline="0"/>
            <a:t> on horizontal distance, height and flight time.  Choose an angle to work with and then vary the initial velocity.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19</xdr:row>
      <xdr:rowOff>76200</xdr:rowOff>
    </xdr:from>
    <xdr:to>
      <xdr:col>15</xdr:col>
      <xdr:colOff>381000</xdr:colOff>
      <xdr:row>25</xdr:row>
      <xdr:rowOff>38100</xdr:rowOff>
    </xdr:to>
    <xdr:cxnSp macro="">
      <xdr:nvCxnSpPr>
        <xdr:cNvPr id="20" name="Straight Connector 19"/>
        <xdr:cNvCxnSpPr/>
      </xdr:nvCxnSpPr>
      <xdr:spPr>
        <a:xfrm>
          <a:off x="10125075" y="3695700"/>
          <a:ext cx="866775" cy="11049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6</xdr:row>
      <xdr:rowOff>0</xdr:rowOff>
    </xdr:from>
    <xdr:to>
      <xdr:col>14</xdr:col>
      <xdr:colOff>424017</xdr:colOff>
      <xdr:row>20</xdr:row>
      <xdr:rowOff>17995</xdr:rowOff>
    </xdr:to>
    <xdr:grpSp>
      <xdr:nvGrpSpPr>
        <xdr:cNvPr id="2" name="Group 1"/>
        <xdr:cNvGrpSpPr/>
      </xdr:nvGrpSpPr>
      <xdr:grpSpPr>
        <a:xfrm>
          <a:off x="2209800" y="1143000"/>
          <a:ext cx="8672667" cy="2684995"/>
          <a:chOff x="971600" y="3307675"/>
          <a:chExt cx="7327709" cy="2684995"/>
        </a:xfrm>
      </xdr:grpSpPr>
      <xdr:sp macro="" textlink="">
        <xdr:nvSpPr>
          <xdr:cNvPr id="3" name="Freeform 2"/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71600" y="5877272"/>
            <a:ext cx="1801096" cy="2153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295275</xdr:colOff>
      <xdr:row>19</xdr:row>
      <xdr:rowOff>76200</xdr:rowOff>
    </xdr:from>
    <xdr:to>
      <xdr:col>5</xdr:col>
      <xdr:colOff>295275</xdr:colOff>
      <xdr:row>25</xdr:row>
      <xdr:rowOff>57150</xdr:rowOff>
    </xdr:to>
    <xdr:cxnSp macro="">
      <xdr:nvCxnSpPr>
        <xdr:cNvPr id="16" name="Straight Connector 15"/>
        <xdr:cNvCxnSpPr/>
      </xdr:nvCxnSpPr>
      <xdr:spPr>
        <a:xfrm>
          <a:off x="4352925" y="3695700"/>
          <a:ext cx="0" cy="112395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25</xdr:row>
      <xdr:rowOff>47625</xdr:rowOff>
    </xdr:from>
    <xdr:to>
      <xdr:col>17</xdr:col>
      <xdr:colOff>190500</xdr:colOff>
      <xdr:row>25</xdr:row>
      <xdr:rowOff>47625</xdr:rowOff>
    </xdr:to>
    <xdr:cxnSp macro="">
      <xdr:nvCxnSpPr>
        <xdr:cNvPr id="18" name="Straight Connector 17"/>
        <xdr:cNvCxnSpPr/>
      </xdr:nvCxnSpPr>
      <xdr:spPr>
        <a:xfrm>
          <a:off x="4381500" y="4810125"/>
          <a:ext cx="8553450" cy="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24</xdr:row>
      <xdr:rowOff>9525</xdr:rowOff>
    </xdr:from>
    <xdr:to>
      <xdr:col>16</xdr:col>
      <xdr:colOff>27061</xdr:colOff>
      <xdr:row>25</xdr:row>
      <xdr:rowOff>113108</xdr:rowOff>
    </xdr:to>
    <xdr:pic>
      <xdr:nvPicPr>
        <xdr:cNvPr id="21" name="Picture 20" descr="C:\Users\phudson\AppData\Local\Microsoft\Windows\Temporary Internet Files\Content.IE5\SOAJTJND\MC900439811[1]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r="28743" b="79629"/>
        <a:stretch/>
      </xdr:blipFill>
      <xdr:spPr bwMode="auto">
        <a:xfrm>
          <a:off x="10782300" y="4581525"/>
          <a:ext cx="465211" cy="294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17</xdr:col>
      <xdr:colOff>285750</xdr:colOff>
      <xdr:row>4</xdr:row>
      <xdr:rowOff>142875</xdr:rowOff>
    </xdr:to>
    <xdr:sp macro="" textlink="">
      <xdr:nvSpPr>
        <xdr:cNvPr id="23" name="TextBox 22"/>
        <xdr:cNvSpPr txBox="1"/>
      </xdr:nvSpPr>
      <xdr:spPr>
        <a:xfrm>
          <a:off x="9391650" y="190500"/>
          <a:ext cx="3181350" cy="7143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Here you can investigate the effect of initial height variation</a:t>
          </a:r>
          <a:r>
            <a:rPr lang="en-GB" sz="1100" baseline="0"/>
            <a:t> on horizontal distance, height and flight time.  Choose an angle and intitial velocity to work with and then vary the initial height.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workbookViewId="0">
      <selection activeCell="B1" sqref="B1"/>
    </sheetView>
  </sheetViews>
  <sheetFormatPr defaultRowHeight="15" x14ac:dyDescent="0.25"/>
  <cols>
    <col min="1" max="1" width="7.140625" customWidth="1"/>
    <col min="2" max="2" width="19.140625" bestFit="1" customWidth="1"/>
    <col min="3" max="3" width="9.42578125" customWidth="1"/>
    <col min="9" max="9" width="19.7109375" bestFit="1" customWidth="1"/>
    <col min="10" max="10" width="12.28515625" bestFit="1" customWidth="1"/>
    <col min="18" max="18" width="18.28515625" bestFit="1" customWidth="1"/>
  </cols>
  <sheetData>
    <row r="1" spans="3:18" x14ac:dyDescent="0.25">
      <c r="Q1" t="s">
        <v>5</v>
      </c>
      <c r="R1" t="s">
        <v>6</v>
      </c>
    </row>
    <row r="3" spans="3:18" x14ac:dyDescent="0.25">
      <c r="H3" s="1" t="s">
        <v>4</v>
      </c>
      <c r="I3" s="1">
        <f>2*((SQRT(K12*2*9.81))/9.91)</f>
        <v>2.8268700375205857</v>
      </c>
    </row>
    <row r="9" spans="3:18" x14ac:dyDescent="0.25">
      <c r="C9" s="4"/>
    </row>
    <row r="12" spans="3:18" x14ac:dyDescent="0.25">
      <c r="J12" s="5" t="s">
        <v>3</v>
      </c>
      <c r="K12" s="5">
        <v>10</v>
      </c>
    </row>
    <row r="17" spans="2:10" x14ac:dyDescent="0.25">
      <c r="G17" s="5" t="s">
        <v>1</v>
      </c>
      <c r="H17" s="5">
        <v>45</v>
      </c>
    </row>
    <row r="18" spans="2:10" x14ac:dyDescent="0.25">
      <c r="B18" s="1" t="s">
        <v>0</v>
      </c>
      <c r="C18" s="3">
        <f>(SQRT(K12*2*9.81))/(SIN(RADIANS(H17)))</f>
        <v>19.809088823063014</v>
      </c>
    </row>
    <row r="23" spans="2:10" x14ac:dyDescent="0.25">
      <c r="I23" s="1" t="s">
        <v>2</v>
      </c>
      <c r="J23" s="1">
        <f>(C18*COS(RADIANS(H17)))*I3</f>
        <v>39.59636730575177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tabSelected="1" topLeftCell="B1" workbookViewId="0">
      <selection activeCell="H18" sqref="H18"/>
    </sheetView>
  </sheetViews>
  <sheetFormatPr defaultRowHeight="15" x14ac:dyDescent="0.25"/>
  <cols>
    <col min="1" max="1" width="7.140625" customWidth="1"/>
    <col min="2" max="2" width="19.140625" bestFit="1" customWidth="1"/>
    <col min="3" max="3" width="9.42578125" customWidth="1"/>
    <col min="9" max="9" width="19.7109375" bestFit="1" customWidth="1"/>
    <col min="10" max="10" width="12.28515625" bestFit="1" customWidth="1"/>
    <col min="11" max="11" width="9.5703125" bestFit="1" customWidth="1"/>
    <col min="18" max="18" width="18.28515625" bestFit="1" customWidth="1"/>
  </cols>
  <sheetData>
    <row r="3" spans="3:11" x14ac:dyDescent="0.25">
      <c r="H3" s="1" t="s">
        <v>4</v>
      </c>
      <c r="I3" s="2">
        <f>((C18*SIN(RADIANS(H17)))/9.81)*2</f>
        <v>1.1532832312930437</v>
      </c>
    </row>
    <row r="9" spans="3:11" x14ac:dyDescent="0.25">
      <c r="C9" s="4"/>
    </row>
    <row r="12" spans="3:11" x14ac:dyDescent="0.25">
      <c r="J12" s="1" t="s">
        <v>3</v>
      </c>
      <c r="K12" s="2">
        <f>((C18*SIN(RADIANS(H17)))^2/(2*9.81))</f>
        <v>1.6309887869520892</v>
      </c>
    </row>
    <row r="17" spans="2:10" x14ac:dyDescent="0.25">
      <c r="G17" s="5" t="s">
        <v>1</v>
      </c>
      <c r="H17" s="5">
        <v>45</v>
      </c>
    </row>
    <row r="18" spans="2:10" x14ac:dyDescent="0.25">
      <c r="B18" s="6" t="s">
        <v>0</v>
      </c>
      <c r="C18" s="7">
        <v>8</v>
      </c>
    </row>
    <row r="23" spans="2:10" x14ac:dyDescent="0.25">
      <c r="I23" s="1" t="s">
        <v>2</v>
      </c>
      <c r="J23" s="2">
        <f>(C18*COS(RADIANS(H17)))*I3</f>
        <v>6.5239551478083584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workbookViewId="0">
      <selection activeCell="J12" sqref="J12:K12"/>
    </sheetView>
  </sheetViews>
  <sheetFormatPr defaultRowHeight="15" x14ac:dyDescent="0.25"/>
  <cols>
    <col min="1" max="1" width="7.140625" customWidth="1"/>
    <col min="2" max="2" width="19.140625" bestFit="1" customWidth="1"/>
    <col min="3" max="3" width="9.42578125" customWidth="1"/>
    <col min="9" max="9" width="19.7109375" bestFit="1" customWidth="1"/>
    <col min="10" max="10" width="12.5703125" bestFit="1" customWidth="1"/>
    <col min="18" max="18" width="18.28515625" bestFit="1" customWidth="1"/>
  </cols>
  <sheetData>
    <row r="3" spans="3:11" x14ac:dyDescent="0.25">
      <c r="H3" s="1" t="s">
        <v>4</v>
      </c>
      <c r="I3" s="2">
        <f>2*((SQRT(K12*2*9.81))/9.91)</f>
        <v>1.4270570760576136</v>
      </c>
    </row>
    <row r="9" spans="3:11" x14ac:dyDescent="0.25">
      <c r="C9" s="4"/>
    </row>
    <row r="12" spans="3:11" x14ac:dyDescent="0.25">
      <c r="J12" s="1" t="s">
        <v>3</v>
      </c>
      <c r="K12" s="2">
        <f>((C18*SIN(RADIANS(H17)))^2/(2*9.81))</f>
        <v>2.5484199796126399</v>
      </c>
    </row>
    <row r="17" spans="2:10" x14ac:dyDescent="0.25">
      <c r="G17" s="6" t="s">
        <v>1</v>
      </c>
      <c r="H17" s="6">
        <v>45</v>
      </c>
    </row>
    <row r="18" spans="2:10" x14ac:dyDescent="0.25">
      <c r="B18" s="8" t="s">
        <v>0</v>
      </c>
      <c r="C18" s="9">
        <v>10</v>
      </c>
    </row>
    <row r="23" spans="2:10" x14ac:dyDescent="0.25">
      <c r="I23" s="1" t="s">
        <v>2</v>
      </c>
      <c r="J23" s="2">
        <f>(C18*COS(RADIANS(H17)))*I3</f>
        <v>10.090817356205854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5"/>
  <sheetViews>
    <sheetView workbookViewId="0">
      <selection activeCell="T11" sqref="T11"/>
    </sheetView>
  </sheetViews>
  <sheetFormatPr defaultRowHeight="15" x14ac:dyDescent="0.25"/>
  <cols>
    <col min="1" max="1" width="7.140625" customWidth="1"/>
    <col min="2" max="2" width="19.140625" bestFit="1" customWidth="1"/>
    <col min="3" max="3" width="9.42578125" customWidth="1"/>
    <col min="4" max="4" width="16" bestFit="1" customWidth="1"/>
    <col min="9" max="9" width="19.7109375" bestFit="1" customWidth="1"/>
    <col min="10" max="10" width="12.28515625" bestFit="1" customWidth="1"/>
    <col min="17" max="17" width="16" bestFit="1" customWidth="1"/>
    <col min="18" max="18" width="4.5703125" bestFit="1" customWidth="1"/>
  </cols>
  <sheetData>
    <row r="3" spans="3:11" x14ac:dyDescent="0.25">
      <c r="H3" s="1" t="s">
        <v>4</v>
      </c>
      <c r="I3" s="2">
        <f>((SQRT(K12*2*9.81))/9.91)+(R25/9.81)</f>
        <v>1.0479061010636022</v>
      </c>
    </row>
    <row r="9" spans="3:11" x14ac:dyDescent="0.25">
      <c r="C9" s="4"/>
    </row>
    <row r="12" spans="3:11" x14ac:dyDescent="0.25">
      <c r="J12" s="1" t="s">
        <v>3</v>
      </c>
      <c r="K12" s="2">
        <f>((C18*SIN(RADIANS(H17)))^2/(2*9.81))</f>
        <v>2.5484199796126399</v>
      </c>
    </row>
    <row r="17" spans="2:18" x14ac:dyDescent="0.25">
      <c r="G17" s="6" t="s">
        <v>1</v>
      </c>
      <c r="H17" s="6">
        <v>45</v>
      </c>
    </row>
    <row r="18" spans="2:18" x14ac:dyDescent="0.25">
      <c r="B18" s="6" t="s">
        <v>0</v>
      </c>
      <c r="C18" s="7">
        <v>10</v>
      </c>
    </row>
    <row r="23" spans="2:18" x14ac:dyDescent="0.25">
      <c r="D23" s="10" t="s">
        <v>7</v>
      </c>
      <c r="E23" s="10">
        <v>-2</v>
      </c>
      <c r="I23" s="1" t="s">
        <v>2</v>
      </c>
      <c r="J23" s="2">
        <f>(C18*COS(RADIANS(H17)))*I3</f>
        <v>7.4098151010882871</v>
      </c>
    </row>
    <row r="25" spans="2:18" x14ac:dyDescent="0.25">
      <c r="Q25" s="1" t="s">
        <v>8</v>
      </c>
      <c r="R25" s="2">
        <f>SQRT((C18*SIN(RADIANS(H17)))^2+(2*9.81*E23))</f>
        <v>3.2802438933713436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</vt:lpstr>
      <vt:lpstr>Fixed initial velocity</vt:lpstr>
      <vt:lpstr>Varied initial velocity</vt:lpstr>
      <vt:lpstr>initial height variation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Hudson</dc:creator>
  <cp:lastModifiedBy>Penny Hudson</cp:lastModifiedBy>
  <dcterms:created xsi:type="dcterms:W3CDTF">2013-11-25T21:31:50Z</dcterms:created>
  <dcterms:modified xsi:type="dcterms:W3CDTF">2013-11-25T22:45:43Z</dcterms:modified>
</cp:coreProperties>
</file>